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435" windowHeight="123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<sst xmlns="http://schemas.openxmlformats.org/spreadsheetml/2006/main" count="25" uniqueCount="18">
  <si>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Produzione</t>
  </si>
  <si>
    <t>Direttore produzione</t>
  </si>
  <si>
    <t>Costi amministrativi</t>
  </si>
  <si>
    <t>Materie prime</t>
  </si>
  <si>
    <t>x unità</t>
  </si>
  <si>
    <t>Mano d'opera</t>
  </si>
  <si>
    <t>Costi energia</t>
  </si>
  <si>
    <t>Affitto machinari</t>
  </si>
  <si>
    <t>Acquisto</t>
  </si>
  <si>
    <t>Prezzo prodotto finito</t>
  </si>
  <si>
    <t>costo fisso</t>
  </si>
  <si>
    <t>costo variabile</t>
  </si>
  <si>
    <t>punto di pareggio</t>
  </si>
  <si>
    <t>q</t>
  </si>
  <si>
    <t>P</t>
  </si>
  <si>
    <t>A</t>
  </si>
  <si>
    <t>oo</t>
  </si>
  <si>
    <t>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</si>
</sst>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Foglio1!$C$26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Foglio1!$B$27:$B$57</c:f>
              <c:numCache/>
            </c:numRef>
          </c:xVal>
          <c:yVal>
            <c:numRef>
              <c:f>Foglio1!$C$27:$C$57</c:f>
              <c:numCache/>
            </c:numRef>
          </c:yVal>
          <c:smooth val="1"/>
        </c:ser>
        <c:ser>
          <c:idx val="1"/>
          <c:order val="1"/>
          <c:tx>
            <c:strRef>
              <c:f>Foglio1!$D$26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Foglio1!$B$27:$B$57</c:f>
              <c:numCache/>
            </c:numRef>
          </c:xVal>
          <c:yVal>
            <c:numRef>
              <c:f>Foglio1!$D$27:$D$57</c:f>
              <c:numCache/>
            </c:numRef>
          </c:yVal>
          <c:smooth val="1"/>
        </c:ser>
        <c:axId val="57239685"/>
        <c:axId val="45395118"/>
      </c:scatterChart>
      <c:valAx>
        <c:axId val="572396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crossBetween val="midCat"/>
        <c:dispUnits/>
        <c:majorUnit val="5"/>
      </c:val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3968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25</xdr:row>
      <xdr:rowOff>123825</xdr:rowOff>
    </xdr:from>
    <xdr:to>
      <xdr:col>17</xdr:col>
      <xdr:colOff>533400</xdr:colOff>
      <xdr:row>49</xdr:row>
      <xdr:rowOff>85725</xdr:rowOff>
    </xdr:to>
    <xdr:graphicFrame>
      <xdr:nvGraphicFramePr>
        <xdr:cNvPr id="1" name="Chart 2"/>
        <xdr:cNvGraphicFramePr/>
      </xdr:nvGraphicFramePr>
      <xdr:xfrm>
        <a:off x="3486150" y="4171950"/>
        <a:ext cx="8553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1.421875" style="0" bestFit="1" customWidth="1"/>
    <col min="2" max="2" width="17.8515625" style="0" bestFit="1" customWidth="1"/>
    <col min="5" max="5" width="15.28125" style="0" bestFit="1" customWidth="1"/>
  </cols>
  <sheetData>
    <row r="3" spans="1:3" ht="12.75">
      <c r="A3" s="2" t="s">
        <v>0</v>
      </c>
      <c r="B3" t="s">
        <v>1</v>
      </c>
      <c r="C3" s="1">
        <v>3000</v>
      </c>
    </row>
    <row r="4" spans="2:3" ht="12.75">
      <c r="B4" t="s">
        <v>2</v>
      </c>
      <c r="C4" s="1">
        <v>3800</v>
      </c>
    </row>
    <row r="5" spans="2:3" ht="12.75">
      <c r="B5" t="s">
        <v>7</v>
      </c>
      <c r="C5" s="1">
        <v>20000</v>
      </c>
    </row>
    <row r="6" spans="2:4" ht="12.75">
      <c r="B6" t="s">
        <v>3</v>
      </c>
      <c r="C6" s="1">
        <v>90</v>
      </c>
      <c r="D6" t="s">
        <v>4</v>
      </c>
    </row>
    <row r="7" spans="2:4" ht="12.75">
      <c r="B7" t="s">
        <v>5</v>
      </c>
      <c r="C7" s="1">
        <v>130</v>
      </c>
      <c r="D7" t="s">
        <v>4</v>
      </c>
    </row>
    <row r="8" spans="2:4" ht="12.75">
      <c r="B8" t="s">
        <v>6</v>
      </c>
      <c r="C8" s="1">
        <v>50</v>
      </c>
      <c r="D8" t="s">
        <v>4</v>
      </c>
    </row>
    <row r="10" spans="2:3" ht="12.75">
      <c r="B10" s="3" t="s">
        <v>10</v>
      </c>
      <c r="C10" s="2">
        <f>SUM(C3:C5)</f>
        <v>26800</v>
      </c>
    </row>
    <row r="11" spans="2:4" ht="12.75">
      <c r="B11" s="3" t="s">
        <v>11</v>
      </c>
      <c r="C11" s="2">
        <f>SUM(C6:C8)</f>
        <v>270</v>
      </c>
      <c r="D11" t="s">
        <v>4</v>
      </c>
    </row>
    <row r="15" spans="1:3" ht="12.75">
      <c r="A15" s="2" t="s">
        <v>8</v>
      </c>
      <c r="B15" t="s">
        <v>2</v>
      </c>
      <c r="C15" s="1">
        <v>5000</v>
      </c>
    </row>
    <row r="16" spans="2:4" ht="12.75">
      <c r="B16" t="s">
        <v>9</v>
      </c>
      <c r="C16" s="1">
        <v>600</v>
      </c>
      <c r="D16" t="s">
        <v>4</v>
      </c>
    </row>
    <row r="18" spans="2:3" ht="12.75">
      <c r="B18" s="3" t="s">
        <v>10</v>
      </c>
      <c r="C18" s="2">
        <f>C15</f>
        <v>5000</v>
      </c>
    </row>
    <row r="19" spans="2:3" ht="12.75">
      <c r="B19" s="3" t="s">
        <v>11</v>
      </c>
      <c r="C19" s="2">
        <f>C16</f>
        <v>600</v>
      </c>
    </row>
    <row r="21" spans="5:6" ht="12.75">
      <c r="E21" s="5" t="s">
        <v>12</v>
      </c>
      <c r="F21" s="6">
        <f>(C18-C10)/(C11-C19)</f>
        <v>66.06060606060606</v>
      </c>
    </row>
    <row r="24" spans="2:4" ht="12.75">
      <c r="B24" s="3" t="s">
        <v>16</v>
      </c>
      <c r="C24">
        <f>C10</f>
        <v>26800</v>
      </c>
      <c r="D24">
        <f>C15</f>
        <v>5000</v>
      </c>
    </row>
    <row r="25" spans="2:4" ht="12.75">
      <c r="B25" s="3" t="s">
        <v>17</v>
      </c>
      <c r="C25">
        <f>C11</f>
        <v>270</v>
      </c>
      <c r="D25">
        <f>C16</f>
        <v>600</v>
      </c>
    </row>
    <row r="26" spans="2:4" ht="12.75">
      <c r="B26" s="4" t="s">
        <v>13</v>
      </c>
      <c r="C26" s="4" t="s">
        <v>14</v>
      </c>
      <c r="D26" s="4" t="s">
        <v>15</v>
      </c>
    </row>
    <row r="27" spans="2:4" ht="12.75">
      <c r="B27">
        <v>0</v>
      </c>
      <c r="C27">
        <f>$C$24+$C$25*B27</f>
        <v>26800</v>
      </c>
      <c r="D27">
        <f>$D$24+$D$25*B27</f>
        <v>5000</v>
      </c>
    </row>
    <row r="28" spans="2:4" ht="12.75">
      <c r="B28">
        <v>5</v>
      </c>
      <c r="C28">
        <f aca="true" t="shared" si="0" ref="C28:C57">$C$24+$C$25*B28</f>
        <v>28150</v>
      </c>
      <c r="D28">
        <f aca="true" t="shared" si="1" ref="D28:D57">$D$24+$D$25*B28</f>
        <v>8000</v>
      </c>
    </row>
    <row r="29" spans="2:4" ht="12.75">
      <c r="B29">
        <v>10</v>
      </c>
      <c r="C29">
        <f t="shared" si="0"/>
        <v>29500</v>
      </c>
      <c r="D29">
        <f t="shared" si="1"/>
        <v>11000</v>
      </c>
    </row>
    <row r="30" spans="2:4" ht="12.75">
      <c r="B30">
        <v>15</v>
      </c>
      <c r="C30">
        <f t="shared" si="0"/>
        <v>30850</v>
      </c>
      <c r="D30">
        <f t="shared" si="1"/>
        <v>14000</v>
      </c>
    </row>
    <row r="31" spans="2:4" ht="12.75">
      <c r="B31">
        <v>20</v>
      </c>
      <c r="C31">
        <f t="shared" si="0"/>
        <v>32200</v>
      </c>
      <c r="D31">
        <f t="shared" si="1"/>
        <v>17000</v>
      </c>
    </row>
    <row r="32" spans="2:4" ht="12.75">
      <c r="B32">
        <v>25</v>
      </c>
      <c r="C32">
        <f t="shared" si="0"/>
        <v>33550</v>
      </c>
      <c r="D32">
        <f t="shared" si="1"/>
        <v>20000</v>
      </c>
    </row>
    <row r="33" spans="2:4" ht="12.75">
      <c r="B33">
        <v>30</v>
      </c>
      <c r="C33">
        <f t="shared" si="0"/>
        <v>34900</v>
      </c>
      <c r="D33">
        <f t="shared" si="1"/>
        <v>23000</v>
      </c>
    </row>
    <row r="34" spans="2:4" ht="12.75">
      <c r="B34">
        <v>35</v>
      </c>
      <c r="C34">
        <f t="shared" si="0"/>
        <v>36250</v>
      </c>
      <c r="D34">
        <f t="shared" si="1"/>
        <v>26000</v>
      </c>
    </row>
    <row r="35" spans="2:4" ht="12.75">
      <c r="B35">
        <v>40</v>
      </c>
      <c r="C35">
        <f t="shared" si="0"/>
        <v>37600</v>
      </c>
      <c r="D35">
        <f t="shared" si="1"/>
        <v>29000</v>
      </c>
    </row>
    <row r="36" spans="2:4" ht="12.75">
      <c r="B36">
        <v>45</v>
      </c>
      <c r="C36">
        <f t="shared" si="0"/>
        <v>38950</v>
      </c>
      <c r="D36">
        <f t="shared" si="1"/>
        <v>32000</v>
      </c>
    </row>
    <row r="37" spans="2:4" ht="12.75">
      <c r="B37">
        <v>50</v>
      </c>
      <c r="C37">
        <f t="shared" si="0"/>
        <v>40300</v>
      </c>
      <c r="D37">
        <f t="shared" si="1"/>
        <v>35000</v>
      </c>
    </row>
    <row r="38" spans="2:4" ht="12.75">
      <c r="B38">
        <v>55</v>
      </c>
      <c r="C38">
        <f t="shared" si="0"/>
        <v>41650</v>
      </c>
      <c r="D38">
        <f t="shared" si="1"/>
        <v>38000</v>
      </c>
    </row>
    <row r="39" spans="2:4" ht="12.75">
      <c r="B39">
        <v>60</v>
      </c>
      <c r="C39">
        <f t="shared" si="0"/>
        <v>43000</v>
      </c>
      <c r="D39">
        <f t="shared" si="1"/>
        <v>41000</v>
      </c>
    </row>
    <row r="40" spans="2:4" ht="12.75">
      <c r="B40">
        <v>65</v>
      </c>
      <c r="C40">
        <f t="shared" si="0"/>
        <v>44350</v>
      </c>
      <c r="D40">
        <f t="shared" si="1"/>
        <v>44000</v>
      </c>
    </row>
    <row r="41" spans="2:4" ht="12.75">
      <c r="B41">
        <v>70</v>
      </c>
      <c r="C41">
        <f t="shared" si="0"/>
        <v>45700</v>
      </c>
      <c r="D41">
        <f t="shared" si="1"/>
        <v>47000</v>
      </c>
    </row>
    <row r="42" spans="2:4" ht="12.75">
      <c r="B42">
        <v>75</v>
      </c>
      <c r="C42">
        <f t="shared" si="0"/>
        <v>47050</v>
      </c>
      <c r="D42">
        <f t="shared" si="1"/>
        <v>50000</v>
      </c>
    </row>
    <row r="43" spans="2:4" ht="12.75">
      <c r="B43">
        <v>80</v>
      </c>
      <c r="C43">
        <f t="shared" si="0"/>
        <v>48400</v>
      </c>
      <c r="D43">
        <f t="shared" si="1"/>
        <v>53000</v>
      </c>
    </row>
    <row r="44" spans="2:4" ht="12.75">
      <c r="B44">
        <v>85</v>
      </c>
      <c r="C44">
        <f t="shared" si="0"/>
        <v>49750</v>
      </c>
      <c r="D44">
        <f t="shared" si="1"/>
        <v>56000</v>
      </c>
    </row>
    <row r="45" spans="2:4" ht="12.75">
      <c r="B45">
        <v>90</v>
      </c>
      <c r="C45">
        <f t="shared" si="0"/>
        <v>51100</v>
      </c>
      <c r="D45">
        <f t="shared" si="1"/>
        <v>59000</v>
      </c>
    </row>
    <row r="46" spans="2:4" ht="12.75">
      <c r="B46">
        <v>95</v>
      </c>
      <c r="C46">
        <f t="shared" si="0"/>
        <v>52450</v>
      </c>
      <c r="D46">
        <f t="shared" si="1"/>
        <v>62000</v>
      </c>
    </row>
    <row r="47" spans="2:4" ht="12.75">
      <c r="B47">
        <v>100</v>
      </c>
      <c r="C47">
        <f t="shared" si="0"/>
        <v>53800</v>
      </c>
      <c r="D47">
        <f t="shared" si="1"/>
        <v>65000</v>
      </c>
    </row>
    <row r="48" spans="2:4" ht="12.75">
      <c r="B48">
        <v>105</v>
      </c>
      <c r="C48">
        <f t="shared" si="0"/>
        <v>55150</v>
      </c>
      <c r="D48">
        <f t="shared" si="1"/>
        <v>68000</v>
      </c>
    </row>
    <row r="49" spans="2:4" ht="12.75">
      <c r="B49">
        <v>110</v>
      </c>
      <c r="C49">
        <f t="shared" si="0"/>
        <v>56500</v>
      </c>
      <c r="D49">
        <f t="shared" si="1"/>
        <v>71000</v>
      </c>
    </row>
    <row r="50" spans="2:4" ht="12.75">
      <c r="B50">
        <v>115</v>
      </c>
      <c r="C50">
        <f t="shared" si="0"/>
        <v>57850</v>
      </c>
      <c r="D50">
        <f t="shared" si="1"/>
        <v>74000</v>
      </c>
    </row>
    <row r="51" spans="2:4" ht="12.75">
      <c r="B51">
        <v>120</v>
      </c>
      <c r="C51">
        <f t="shared" si="0"/>
        <v>59200</v>
      </c>
      <c r="D51">
        <f t="shared" si="1"/>
        <v>77000</v>
      </c>
    </row>
    <row r="52" spans="2:4" ht="12.75">
      <c r="B52">
        <v>125</v>
      </c>
      <c r="C52">
        <f t="shared" si="0"/>
        <v>60550</v>
      </c>
      <c r="D52">
        <f t="shared" si="1"/>
        <v>80000</v>
      </c>
    </row>
    <row r="53" spans="2:4" ht="12.75">
      <c r="B53">
        <v>130</v>
      </c>
      <c r="C53">
        <f t="shared" si="0"/>
        <v>61900</v>
      </c>
      <c r="D53">
        <f t="shared" si="1"/>
        <v>83000</v>
      </c>
    </row>
    <row r="54" spans="2:4" ht="12.75">
      <c r="B54">
        <v>135</v>
      </c>
      <c r="C54">
        <f t="shared" si="0"/>
        <v>63250</v>
      </c>
      <c r="D54">
        <f t="shared" si="1"/>
        <v>86000</v>
      </c>
    </row>
    <row r="55" spans="2:4" ht="12.75">
      <c r="B55">
        <v>140</v>
      </c>
      <c r="C55">
        <f t="shared" si="0"/>
        <v>64600</v>
      </c>
      <c r="D55">
        <f t="shared" si="1"/>
        <v>89000</v>
      </c>
    </row>
    <row r="56" spans="2:4" ht="12.75">
      <c r="B56">
        <v>145</v>
      </c>
      <c r="C56">
        <f t="shared" si="0"/>
        <v>65950</v>
      </c>
      <c r="D56">
        <f t="shared" si="1"/>
        <v>92000</v>
      </c>
    </row>
    <row r="57" spans="2:4" ht="12.75">
      <c r="B57">
        <v>150</v>
      </c>
      <c r="C57">
        <f t="shared" si="0"/>
        <v>67300</v>
      </c>
      <c r="D57">
        <f t="shared" si="1"/>
        <v>95000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2014-01-08T11:15:37Z</dcterms:created>
  <dcterms:modified xsi:type="dcterms:W3CDTF">2014-01-08T12:11:27Z</dcterms:modified>
  <cp:category/>
  <cp:version/>
  <cp:contentType/>
  <cp:contentStatus/>
</cp:coreProperties>
</file>